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M:\GRENOBLE - faisa université - 2020\Données du site\4_DOE techniques\autre CFO\contrôles périodiques élec\"/>
    </mc:Choice>
  </mc:AlternateContent>
  <xr:revisionPtr revIDLastSave="0" documentId="8_{FB9A4B7A-33B6-4DB6-AD7A-F8ABF7E3FFE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lectricité (2150)" sheetId="1" r:id="rId1"/>
    <sheet name="Feuil1" sheetId="2" r:id="rId2"/>
  </sheets>
  <definedNames>
    <definedName name="_xlnm._FilterDatabase" localSheetId="0" hidden="1">'Electricité (2150)'!$A$1:$U$37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2" l="1"/>
  <c r="E5" i="2"/>
  <c r="F5" i="2"/>
  <c r="C6" i="2"/>
  <c r="E6" i="2"/>
  <c r="F6" i="2"/>
  <c r="C7" i="2"/>
  <c r="E7" i="2"/>
  <c r="F7" i="2"/>
  <c r="C8" i="2"/>
  <c r="E8" i="2"/>
  <c r="E11" i="2" s="1"/>
  <c r="F8" i="2"/>
  <c r="C9" i="2"/>
  <c r="E9" i="2"/>
  <c r="F9" i="2"/>
  <c r="C10" i="2"/>
  <c r="E10" i="2"/>
  <c r="F10" i="2"/>
  <c r="G10" i="2" l="1"/>
  <c r="G6" i="2"/>
  <c r="G5" i="2"/>
  <c r="G7" i="2"/>
  <c r="G9" i="2"/>
  <c r="G8" i="2"/>
  <c r="F12" i="2"/>
  <c r="C11" i="2"/>
  <c r="G12" i="2" l="1"/>
  <c r="D9" i="2"/>
  <c r="D11" i="2"/>
  <c r="D6" i="2"/>
  <c r="D5" i="2"/>
  <c r="D8" i="2"/>
  <c r="D10" i="2"/>
  <c r="D7" i="2"/>
</calcChain>
</file>

<file path=xl/sharedStrings.xml><?xml version="1.0" encoding="utf-8"?>
<sst xmlns="http://schemas.openxmlformats.org/spreadsheetml/2006/main" count="457" uniqueCount="128">
  <si>
    <t>Observation</t>
  </si>
  <si>
    <t>Num. Observation</t>
  </si>
  <si>
    <t>Localisation</t>
  </si>
  <si>
    <t>Préconisation</t>
  </si>
  <si>
    <t>Avis</t>
  </si>
  <si>
    <t>Année Observation</t>
  </si>
  <si>
    <t>Gravité 1</t>
  </si>
  <si>
    <t>Récurrent</t>
  </si>
  <si>
    <t>Article réglementaire</t>
  </si>
  <si>
    <t>Code état</t>
  </si>
  <si>
    <t>Date de levée effective</t>
  </si>
  <si>
    <t>Acteur</t>
  </si>
  <si>
    <t>Information de traitement</t>
  </si>
  <si>
    <t>Notes</t>
  </si>
  <si>
    <t>ID unique d'observation</t>
  </si>
  <si>
    <t>Libellé Client du fichier</t>
  </si>
  <si>
    <t>Version du Rapports</t>
  </si>
  <si>
    <t>Libellé Apave du fichier</t>
  </si>
  <si>
    <t>Référence Apave Rapports</t>
  </si>
  <si>
    <t>Intervention</t>
  </si>
  <si>
    <t>Année intervention</t>
  </si>
  <si>
    <t>Plastron partiellement enlevé sur l armoire groupe froid</t>
  </si>
  <si>
    <t>JEAN ROGET-8 eme étage-LOCAL TECHNIQUE-ARMOIRE GROUPE FROID</t>
  </si>
  <si>
    <t>A refixer durablement</t>
  </si>
  <si>
    <t>NC</t>
  </si>
  <si>
    <t>N</t>
  </si>
  <si>
    <t>R.4215-03-</t>
  </si>
  <si>
    <t>OBSERVATION</t>
  </si>
  <si>
    <t>06/02/2020</t>
  </si>
  <si>
    <t>Jérémy Clavel</t>
  </si>
  <si>
    <t>levée</t>
  </si>
  <si>
    <t>facile</t>
  </si>
  <si>
    <t>S11060875628_CLI.pdf</t>
  </si>
  <si>
    <t>12449434.10959723-001-1.60875628</t>
  </si>
  <si>
    <t>Continuité à la terre inexistante de la masse de la prise qui en face du bureau 333</t>
  </si>
  <si>
    <t>JEAN ROGET-3 eme étage--</t>
  </si>
  <si>
    <t>Vérifier la connexion du conducteur de protection dans l appareil</t>
  </si>
  <si>
    <t>terre</t>
  </si>
  <si>
    <t>Continuité à la terre inexistante de la masse de la prise en entrant a droite.</t>
  </si>
  <si>
    <t>JEAN ROGET-4 eme étage-LOCAL 419-</t>
  </si>
  <si>
    <t>Continuité à la terre inexistante de la masse de la prise qui est a coté de la salle 414</t>
  </si>
  <si>
    <t>JEAN ROGET-4 eme étage-CIRCULATION SUD-</t>
  </si>
  <si>
    <t>Continuité à la terre inexistante de la masse de la prise de courant seul au fond du bureau</t>
  </si>
  <si>
    <t>JEAN ROGET-3 eme étage-bureau 305-</t>
  </si>
  <si>
    <t>Continuité à la terre défectueuse (supérieure à 2 ohm) de la broche de terre de la prise de courant des Sorbonne coté circulation</t>
  </si>
  <si>
    <t>JEAN ROGET-3 eme étage-bureau 311-</t>
  </si>
  <si>
    <t>En rechercher l origine (desserrage, déconnexion, etc) et la rétablir rapidement</t>
  </si>
  <si>
    <t>Continuité à la terre défectueuse (supérieure à 2 ohm) de la broche de terre de la prise de courant entrant a droite.</t>
  </si>
  <si>
    <t>JEAN ROGET-3 eme étage-bureau 319-</t>
  </si>
  <si>
    <t>Faire réviser le(s) bloc(s) autonome(s) ou le(s) remplacer</t>
  </si>
  <si>
    <t>R.4215-17-</t>
  </si>
  <si>
    <t>sécurité</t>
  </si>
  <si>
    <t>R.4226-07-</t>
  </si>
  <si>
    <t>R.4215-10-</t>
  </si>
  <si>
    <t>30/01/2020</t>
  </si>
  <si>
    <t>identification</t>
  </si>
  <si>
    <t>Continuité à la terre inexistante de la masse de l ensemble des prises et des eclairages</t>
  </si>
  <si>
    <t>JEAN ROGET-1ER SOUS SOL-022-</t>
  </si>
  <si>
    <t>ce local n'existe plus</t>
  </si>
  <si>
    <t>Continuité à la terre inexistante de la masse de la multiprise au fond</t>
  </si>
  <si>
    <t>JEAN ROGET-1ER SOUS SOL-023-</t>
  </si>
  <si>
    <t>difficile</t>
  </si>
  <si>
    <t>à lever</t>
  </si>
  <si>
    <t>Absence de Dispositif différentiel général à courant résiduel (DDR)</t>
  </si>
  <si>
    <t>R.4215-06-</t>
  </si>
  <si>
    <t>défaut sur le départ éclairage circulation</t>
  </si>
  <si>
    <t>JEAN ROGET-3 eme étage-circulation-TD31</t>
  </si>
  <si>
    <t>remédier au défaut d isolement sur le circuit</t>
  </si>
  <si>
    <t>JEAN ROGET-3 eme étage-circulation-TD33</t>
  </si>
  <si>
    <t>Absence de protection complémentaire par dispositif différentiel à haute sensibilité hotte chimique</t>
  </si>
  <si>
    <t>Installer un DDR a l origine du départ hotte chimique</t>
  </si>
  <si>
    <t>installer un dispositif différentiel a l origine du départ non repérée</t>
  </si>
  <si>
    <t>JEAN ROGET-1 er étage-circulation-TD12</t>
  </si>
  <si>
    <t>a mettre en place</t>
  </si>
  <si>
    <t>installer un dispositif différentiel a l origine du départ AES ATE</t>
  </si>
  <si>
    <t>installer un dispositif différentiel a l origine du départ GENERAL FM1</t>
  </si>
  <si>
    <t>JEAN ROGET-1 er étage-circulation-TD13</t>
  </si>
  <si>
    <t>Départ escaliers nord rdc borne surchargé</t>
  </si>
  <si>
    <t>JEAN ROGET-1ER SOUS SOL-circulation-TD13</t>
  </si>
  <si>
    <t>répartir sur plusieurs circuits</t>
  </si>
  <si>
    <t>R.4215-05-</t>
  </si>
  <si>
    <t>Absence de protection des prises de courant par dispositif différentiel (DDR) à haute sensibilité départ baie info</t>
  </si>
  <si>
    <t>JEAN ROGET-3 eme étage-circulation-TD32</t>
  </si>
  <si>
    <t>Installer un dispositif de seuil 30mA sur l alimentation de ces prises</t>
  </si>
  <si>
    <t>L interrupteur suivant n est pas correctement protégé contre les surcharges DEPART ATELIER ELECTRICITE</t>
  </si>
  <si>
    <t>Installer un dispositif de protection de surcharge selon les préconisations constructeur, à défaut calibré à l intensité assignée</t>
  </si>
  <si>
    <t>Absence de protection de l installation contre les contacts indirects ALIM ECL2 SOUS SOL</t>
  </si>
  <si>
    <t>Installer un disjoncteur à relais réglés au plus à la valeur du courant de défaut</t>
  </si>
  <si>
    <t>Absence de protection des prises de courant par dispositif différentiel (DDR) à haute sensibilité PC secourues 816.5</t>
  </si>
  <si>
    <t>JEAN ROGET-8 eme étage-CIRCULATION-ARMOIRE TD 82</t>
  </si>
  <si>
    <t>Le dispositif de protection des surcharges, distinct du dispositif de protection contre les courts-circuits, n est pas correctement protégé contre les courts-circuits du départ 300mA de l armoire AERMEC 2</t>
  </si>
  <si>
    <t>Le remplacer par un ensemble correctement coordonné.</t>
  </si>
  <si>
    <t>Absence de protection des prises de courant par dispositif différentiel (DDR) à haute sensibilité départ PC PLINTHE 610 A</t>
  </si>
  <si>
    <t>JEAN ROGET-6 eme étage-CIRCULATION-ARMOIRE COF CD 632</t>
  </si>
  <si>
    <t>Le dispositif de protection des surcharges, distinct du dispositif de protection contre les courts-circuits, n est pas correctement protégé contre les courts-circuits du départ 300mA de l armoire AERMEC 3</t>
  </si>
  <si>
    <t>JEAN ROGET-1ER SOUS SOL-LOCAL TGBT-tgbt 2</t>
  </si>
  <si>
    <t>Installer un disjoncteur de seuil de déclenchement assigné 30 mA pour les départs portail1/PORTAIL 2 et barriére</t>
  </si>
  <si>
    <t>Absence de protection de l installation contre les contacts indirects pour les departs eclairage vitrine entree /ecl circu et secours</t>
  </si>
  <si>
    <t>JEAN ROGET-rdc-aile cote nord-TD03</t>
  </si>
  <si>
    <t>Appareillage non correctement protégé contre les surintensités TGBT 2</t>
  </si>
  <si>
    <t>A régler a 360A pour le depart groupe froid</t>
  </si>
  <si>
    <t>Câble inutilisé, extrémité nue hors tension</t>
  </si>
  <si>
    <t>A supprimer d urgence</t>
  </si>
  <si>
    <t>A remettre en place rapidement</t>
  </si>
  <si>
    <t>Orifices libres au niveau des plastrons laissant accessibles des parties actives</t>
  </si>
  <si>
    <t>Etablir pour toute installation électrique, les schémas, diagrammes ou tableaux conformes aux normes.</t>
  </si>
  <si>
    <t>un départ non repéré</t>
  </si>
  <si>
    <t>Repérer la destination desservie et apposer un étiquetage sûr et durable.</t>
  </si>
  <si>
    <t>mettre a disposition les notes de calculs des différents départs, présence de protections sans neutre/2 et de canalisation avec neutre /2</t>
  </si>
  <si>
    <t>JEAN ROGET-1ER SOUS SOL-LOCAL HT/BT-</t>
  </si>
  <si>
    <t>A mettre a dispostion</t>
  </si>
  <si>
    <t>plusieurs départs non repérés sur l ensemble des armoire</t>
  </si>
  <si>
    <t>JEAN ROGET-observation générale--</t>
  </si>
  <si>
    <t>A remettre à jour ou compléter</t>
  </si>
  <si>
    <t>Identification incomplète des circuits des armoires électrique de l ensemble de l établissement</t>
  </si>
  <si>
    <t>LI</t>
  </si>
  <si>
    <t>remarques</t>
  </si>
  <si>
    <t>rapport périodique non détaillé en attente du rapport detaillé</t>
  </si>
  <si>
    <t>Appareil d éclairage de sécurité ne fonctionnant pas en l absence du réseau  normal  de l ensemble du bâtiment</t>
  </si>
  <si>
    <t>Continuité à la terre défectueuse (supérieure à 2 ohm) salle 2 des prises de courants du coffret coté fenetre.</t>
  </si>
  <si>
    <t>JEAN ROGET-rdc-aile cote sud-</t>
  </si>
  <si>
    <t>Continuité à la terre défectueuse (supérieure à 2 ohm) de la 9 eme applique de la circulatio n et de cele vers la salle SV1)</t>
  </si>
  <si>
    <t>Pourcentage / Total</t>
  </si>
  <si>
    <t>pourcentage obs levées</t>
  </si>
  <si>
    <t>TOTAL Observations à lever</t>
  </si>
  <si>
    <t>TOTAL Observations levées</t>
  </si>
  <si>
    <t xml:space="preserve">VOUS INTERVENEZ DANS LA COLONNE "V" EN CHANGEANT LE STATUT DE L'OBSERVATION </t>
  </si>
  <si>
    <t>A LEVER         OU          LEVEE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</si>
</sst>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"/>
  </numFmts>
  <fonts count="6" x14ac:knownFonts="1">
    <font>
      <sz val="10"/>
      <color indexed="64"/>
      <name val="Arial"/>
    </font>
    <font>
      <b/>
      <sz val="10"/>
      <color indexed="64"/>
      <name val="Arial"/>
      <family val="2"/>
    </font>
    <font>
      <sz val="10"/>
      <color theme="1"/>
      <name val="Arial"/>
      <family val="2"/>
    </font>
    <font>
      <sz val="14"/>
      <color indexed="64"/>
      <name val="Arial"/>
      <family val="2"/>
    </font>
    <font>
      <sz val="16"/>
      <color indexed="64"/>
      <name val="Arial"/>
      <family val="2"/>
    </font>
    <font>
      <b/>
      <sz val="14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rgb="FF00B050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</borders>
  <cellStyleXfs count="1">
    <xf numFmtId="0" fontId="0" fillId="0" borderId="1"/>
  </cellStyleXfs>
  <cellXfs count="20">
    <xf numFmtId="0" fontId="0" fillId="0" borderId="1" xfId="0" applyBorder="1"/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1" fontId="3" fillId="0" borderId="1" xfId="0" applyNumberFormat="1" applyFont="1" applyBorder="1" applyAlignment="1">
      <alignment vertical="top"/>
    </xf>
    <xf numFmtId="10" fontId="3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1" fontId="5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0" borderId="1" xfId="0" quotePrefix="1" applyNumberForma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1">
    <cellStyle name="Normal" xfId="0" builtinId="0"/>
  </cellStyles>
  <dxfs count="21">
    <dxf>
      <fill>
        <patternFill patternType="solid">
          <fgColor rgb="FFC00000"/>
          <bgColor rgb="FFC00000"/>
        </patternFill>
      </fill>
    </dxf>
    <dxf>
      <fill>
        <patternFill patternType="solid">
          <fgColor theme="0" tint="-0.24994659260841701"/>
          <bgColor theme="0" tint="-0.24994659260841701"/>
        </patternFill>
      </fill>
    </dxf>
    <dxf>
      <fill>
        <patternFill patternType="solid">
          <fgColor theme="7" tint="0.39994506668294322"/>
          <bgColor theme="7" tint="0.39994506668294322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indexed="5"/>
          <bgColor indexed="5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C00000"/>
          <bgColor rgb="FFC00000"/>
        </patternFill>
      </fill>
    </dxf>
    <dxf>
      <fill>
        <patternFill patternType="solid">
          <fgColor theme="0" tint="-0.24994659260841701"/>
          <bgColor theme="0" tint="-0.24994659260841701"/>
        </patternFill>
      </fill>
    </dxf>
    <dxf>
      <fill>
        <patternFill patternType="solid">
          <fgColor theme="7" tint="0.39994506668294322"/>
          <bgColor theme="7" tint="0.39994506668294322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indexed="5"/>
          <bgColor indexed="5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00000"/>
          <bgColor rgb="FFC00000"/>
        </patternFill>
      </fill>
    </dxf>
    <dxf>
      <fill>
        <patternFill patternType="solid">
          <fgColor theme="0" tint="-0.24994659260841701"/>
          <bgColor theme="0" tint="-0.24994659260841701"/>
        </patternFill>
      </fill>
    </dxf>
    <dxf>
      <fill>
        <patternFill patternType="solid">
          <fgColor theme="7" tint="0.39994506668294322"/>
          <bgColor theme="7" tint="0.39994506668294322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indexed="5"/>
          <bgColor indexed="5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00B050"/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"/>
  <sheetViews>
    <sheetView tabSelected="1" zoomScale="55" zoomScaleNormal="55" workbookViewId="0">
      <selection sqref="A1:XFD1"/>
    </sheetView>
  </sheetViews>
  <sheetFormatPr baseColWidth="10" defaultColWidth="11.453125" defaultRowHeight="12.5" x14ac:dyDescent="0.25"/>
  <cols>
    <col min="1" max="1" width="94" style="12" customWidth="1"/>
    <col min="2" max="2" width="8.90625" style="12" customWidth="1"/>
    <col min="3" max="3" width="47.6328125" style="12" customWidth="1"/>
    <col min="4" max="4" width="63.1796875" style="12" customWidth="1"/>
    <col min="5" max="5" width="10" style="12" bestFit="1" customWidth="1"/>
    <col min="6" max="6" width="10.36328125" style="12" customWidth="1"/>
    <col min="7" max="7" width="14.1796875" style="12" bestFit="1" customWidth="1"/>
    <col min="8" max="8" width="10.26953125" style="12" customWidth="1"/>
    <col min="9" max="9" width="26.90625" style="12" bestFit="1" customWidth="1"/>
    <col min="10" max="10" width="15.08984375" style="12" bestFit="1" customWidth="1"/>
    <col min="11" max="11" width="16.1796875" style="12" customWidth="1"/>
    <col min="12" max="12" width="20.90625" style="12" bestFit="1" customWidth="1"/>
    <col min="13" max="13" width="13.08984375" style="12" customWidth="1"/>
    <col min="14" max="14" width="19.08984375" style="12" bestFit="1" customWidth="1"/>
    <col min="15" max="15" width="30.1796875" style="12" bestFit="1" customWidth="1"/>
    <col min="16" max="16" width="35.54296875" style="12" bestFit="1" customWidth="1"/>
    <col min="17" max="17" width="6.453125" style="12" customWidth="1"/>
    <col min="18" max="18" width="30.1796875" style="12" customWidth="1"/>
    <col min="19" max="19" width="32.81640625" style="12" customWidth="1"/>
    <col min="20" max="20" width="28.08984375" style="12" bestFit="1" customWidth="1"/>
    <col min="21" max="21" width="24.7265625" style="12" bestFit="1" customWidth="1"/>
    <col min="22" max="16384" width="11.453125" style="12"/>
  </cols>
  <sheetData>
    <row r="1" spans="1:21" s="9" customFormat="1" ht="52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</row>
    <row r="2" spans="1:21" x14ac:dyDescent="0.25">
      <c r="A2" s="10" t="s">
        <v>69</v>
      </c>
      <c r="B2" s="10">
        <v>26</v>
      </c>
      <c r="C2" s="10" t="s">
        <v>68</v>
      </c>
      <c r="D2" s="10" t="s">
        <v>70</v>
      </c>
      <c r="E2" s="10" t="s">
        <v>24</v>
      </c>
      <c r="F2" s="11">
        <v>2020</v>
      </c>
      <c r="G2" s="11">
        <v>1</v>
      </c>
      <c r="H2" s="10" t="s">
        <v>25</v>
      </c>
      <c r="I2" s="10" t="s">
        <v>26</v>
      </c>
      <c r="J2" s="10" t="s">
        <v>27</v>
      </c>
      <c r="K2" s="10"/>
      <c r="L2" s="10"/>
      <c r="M2" s="10" t="s">
        <v>62</v>
      </c>
      <c r="N2" s="10"/>
      <c r="O2" s="11">
        <v>8.25707157831347E+18</v>
      </c>
      <c r="P2" s="10" t="s">
        <v>61</v>
      </c>
      <c r="Q2" s="10">
        <v>1</v>
      </c>
      <c r="R2" s="10" t="s">
        <v>32</v>
      </c>
      <c r="S2" s="10" t="s">
        <v>33</v>
      </c>
      <c r="T2" s="10">
        <v>12449434</v>
      </c>
      <c r="U2" s="11">
        <v>2019</v>
      </c>
    </row>
    <row r="3" spans="1:21" x14ac:dyDescent="0.25">
      <c r="A3" s="10" t="s">
        <v>75</v>
      </c>
      <c r="B3" s="10">
        <v>32</v>
      </c>
      <c r="C3" s="10" t="s">
        <v>76</v>
      </c>
      <c r="D3" s="10" t="s">
        <v>73</v>
      </c>
      <c r="E3" s="10" t="s">
        <v>24</v>
      </c>
      <c r="F3" s="11">
        <v>2020</v>
      </c>
      <c r="G3" s="11">
        <v>1</v>
      </c>
      <c r="H3" s="10" t="s">
        <v>25</v>
      </c>
      <c r="I3" s="10" t="s">
        <v>52</v>
      </c>
      <c r="J3" s="10" t="s">
        <v>27</v>
      </c>
      <c r="K3" s="10"/>
      <c r="L3" s="10"/>
      <c r="M3" s="10" t="s">
        <v>62</v>
      </c>
      <c r="N3" s="10"/>
      <c r="O3" s="11">
        <v>8.25707157831347E+18</v>
      </c>
      <c r="P3" s="10" t="s">
        <v>61</v>
      </c>
      <c r="Q3" s="10">
        <v>1</v>
      </c>
      <c r="R3" s="10" t="s">
        <v>32</v>
      </c>
      <c r="S3" s="10" t="s">
        <v>33</v>
      </c>
      <c r="T3" s="10">
        <v>12449434</v>
      </c>
      <c r="U3" s="11">
        <v>2019</v>
      </c>
    </row>
    <row r="4" spans="1:21" x14ac:dyDescent="0.25">
      <c r="A4" s="10" t="s">
        <v>81</v>
      </c>
      <c r="B4" s="10">
        <v>27</v>
      </c>
      <c r="C4" s="10" t="s">
        <v>82</v>
      </c>
      <c r="D4" s="10" t="s">
        <v>83</v>
      </c>
      <c r="E4" s="10" t="s">
        <v>24</v>
      </c>
      <c r="F4" s="11">
        <v>2020</v>
      </c>
      <c r="G4" s="11">
        <v>1</v>
      </c>
      <c r="H4" s="10" t="s">
        <v>25</v>
      </c>
      <c r="I4" s="10" t="s">
        <v>26</v>
      </c>
      <c r="J4" s="10" t="s">
        <v>27</v>
      </c>
      <c r="K4" s="10"/>
      <c r="L4" s="10"/>
      <c r="M4" s="10" t="s">
        <v>62</v>
      </c>
      <c r="N4" s="10"/>
      <c r="O4" s="11">
        <v>8.25707157831347E+18</v>
      </c>
      <c r="P4" s="10" t="s">
        <v>61</v>
      </c>
      <c r="Q4" s="10">
        <v>1</v>
      </c>
      <c r="R4" s="10" t="s">
        <v>32</v>
      </c>
      <c r="S4" s="10" t="s">
        <v>33</v>
      </c>
      <c r="T4" s="10">
        <v>12449434</v>
      </c>
      <c r="U4" s="11">
        <v>2019</v>
      </c>
    </row>
    <row r="5" spans="1:21" ht="25" x14ac:dyDescent="0.25">
      <c r="A5" s="10" t="s">
        <v>88</v>
      </c>
      <c r="B5" s="10">
        <v>15</v>
      </c>
      <c r="C5" s="10" t="s">
        <v>89</v>
      </c>
      <c r="D5" s="10" t="s">
        <v>83</v>
      </c>
      <c r="E5" s="10" t="s">
        <v>24</v>
      </c>
      <c r="F5" s="11">
        <v>2020</v>
      </c>
      <c r="G5" s="11">
        <v>1</v>
      </c>
      <c r="H5" s="10" t="s">
        <v>25</v>
      </c>
      <c r="I5" s="10" t="s">
        <v>26</v>
      </c>
      <c r="J5" s="10" t="s">
        <v>27</v>
      </c>
      <c r="K5" s="10"/>
      <c r="L5" s="10"/>
      <c r="M5" s="10" t="s">
        <v>62</v>
      </c>
      <c r="N5" s="10"/>
      <c r="O5" s="11">
        <v>8.25707157831347E+18</v>
      </c>
      <c r="P5" s="10" t="s">
        <v>61</v>
      </c>
      <c r="Q5" s="10">
        <v>1</v>
      </c>
      <c r="R5" s="10" t="s">
        <v>32</v>
      </c>
      <c r="S5" s="10" t="s">
        <v>33</v>
      </c>
      <c r="T5" s="10">
        <v>12449434</v>
      </c>
      <c r="U5" s="11">
        <v>2019</v>
      </c>
    </row>
    <row r="6" spans="1:21" ht="25" x14ac:dyDescent="0.25">
      <c r="A6" s="10" t="s">
        <v>92</v>
      </c>
      <c r="B6" s="10">
        <v>19</v>
      </c>
      <c r="C6" s="10" t="s">
        <v>93</v>
      </c>
      <c r="D6" s="10" t="s">
        <v>83</v>
      </c>
      <c r="E6" s="10" t="s">
        <v>24</v>
      </c>
      <c r="F6" s="11">
        <v>2020</v>
      </c>
      <c r="G6" s="11">
        <v>1</v>
      </c>
      <c r="H6" s="10" t="s">
        <v>25</v>
      </c>
      <c r="I6" s="10" t="s">
        <v>26</v>
      </c>
      <c r="J6" s="10" t="s">
        <v>27</v>
      </c>
      <c r="K6" s="10"/>
      <c r="L6" s="10"/>
      <c r="M6" s="10" t="s">
        <v>62</v>
      </c>
      <c r="N6" s="10"/>
      <c r="O6" s="11">
        <v>8.25707157831347E+18</v>
      </c>
      <c r="P6" s="10" t="s">
        <v>61</v>
      </c>
      <c r="Q6" s="10">
        <v>1</v>
      </c>
      <c r="R6" s="10" t="s">
        <v>32</v>
      </c>
      <c r="S6" s="10" t="s">
        <v>33</v>
      </c>
      <c r="T6" s="10">
        <v>12449434</v>
      </c>
      <c r="U6" s="11">
        <v>2019</v>
      </c>
    </row>
    <row r="7" spans="1:21" ht="25" x14ac:dyDescent="0.25">
      <c r="A7" s="10" t="s">
        <v>63</v>
      </c>
      <c r="B7" s="10">
        <v>3</v>
      </c>
      <c r="C7" s="10" t="s">
        <v>95</v>
      </c>
      <c r="D7" s="10" t="s">
        <v>96</v>
      </c>
      <c r="E7" s="10" t="s">
        <v>24</v>
      </c>
      <c r="F7" s="11">
        <v>2020</v>
      </c>
      <c r="G7" s="11">
        <v>1</v>
      </c>
      <c r="H7" s="10" t="s">
        <v>25</v>
      </c>
      <c r="I7" s="10" t="s">
        <v>26</v>
      </c>
      <c r="J7" s="10" t="s">
        <v>27</v>
      </c>
      <c r="K7" s="10"/>
      <c r="L7" s="10"/>
      <c r="M7" s="10" t="s">
        <v>62</v>
      </c>
      <c r="N7" s="10"/>
      <c r="O7" s="11">
        <v>8.2570715783150797E+18</v>
      </c>
      <c r="P7" s="10" t="s">
        <v>61</v>
      </c>
      <c r="Q7" s="10">
        <v>1</v>
      </c>
      <c r="R7" s="10" t="s">
        <v>32</v>
      </c>
      <c r="S7" s="10" t="s">
        <v>33</v>
      </c>
      <c r="T7" s="10">
        <v>12449434</v>
      </c>
      <c r="U7" s="11">
        <v>2019</v>
      </c>
    </row>
    <row r="8" spans="1:21" ht="25" x14ac:dyDescent="0.25">
      <c r="A8" s="10" t="s">
        <v>90</v>
      </c>
      <c r="B8" s="10">
        <v>12</v>
      </c>
      <c r="C8" s="10" t="s">
        <v>22</v>
      </c>
      <c r="D8" s="10" t="s">
        <v>91</v>
      </c>
      <c r="E8" s="10" t="s">
        <v>24</v>
      </c>
      <c r="F8" s="11">
        <v>2020</v>
      </c>
      <c r="G8" s="11">
        <v>2</v>
      </c>
      <c r="H8" s="10" t="s">
        <v>25</v>
      </c>
      <c r="I8" s="10" t="s">
        <v>64</v>
      </c>
      <c r="J8" s="10" t="s">
        <v>27</v>
      </c>
      <c r="K8" s="10"/>
      <c r="L8" s="10"/>
      <c r="M8" s="10" t="s">
        <v>62</v>
      </c>
      <c r="N8" s="10"/>
      <c r="O8" s="11">
        <v>8.2570715782587402E+18</v>
      </c>
      <c r="P8" s="10" t="s">
        <v>61</v>
      </c>
      <c r="Q8" s="10">
        <v>1</v>
      </c>
      <c r="R8" s="10" t="s">
        <v>32</v>
      </c>
      <c r="S8" s="10" t="s">
        <v>33</v>
      </c>
      <c r="T8" s="10">
        <v>12449434</v>
      </c>
      <c r="U8" s="11">
        <v>2019</v>
      </c>
    </row>
    <row r="9" spans="1:21" ht="25" x14ac:dyDescent="0.25">
      <c r="A9" s="10" t="s">
        <v>94</v>
      </c>
      <c r="B9" s="10">
        <v>14</v>
      </c>
      <c r="C9" s="10" t="s">
        <v>22</v>
      </c>
      <c r="D9" s="10" t="s">
        <v>91</v>
      </c>
      <c r="E9" s="10" t="s">
        <v>24</v>
      </c>
      <c r="F9" s="11">
        <v>2020</v>
      </c>
      <c r="G9" s="11">
        <v>2</v>
      </c>
      <c r="H9" s="10" t="s">
        <v>25</v>
      </c>
      <c r="I9" s="10" t="s">
        <v>64</v>
      </c>
      <c r="J9" s="10" t="s">
        <v>27</v>
      </c>
      <c r="K9" s="10"/>
      <c r="L9" s="10"/>
      <c r="M9" s="10" t="s">
        <v>62</v>
      </c>
      <c r="N9" s="10"/>
      <c r="O9" s="11">
        <v>8.25707157825792E+18</v>
      </c>
      <c r="P9" s="10" t="s">
        <v>61</v>
      </c>
      <c r="Q9" s="10">
        <v>1</v>
      </c>
      <c r="R9" s="10" t="s">
        <v>32</v>
      </c>
      <c r="S9" s="10" t="s">
        <v>33</v>
      </c>
      <c r="T9" s="10">
        <v>12449434</v>
      </c>
      <c r="U9" s="11">
        <v>2019</v>
      </c>
    </row>
    <row r="10" spans="1:21" x14ac:dyDescent="0.25">
      <c r="A10" s="10" t="s">
        <v>99</v>
      </c>
      <c r="B10" s="10">
        <v>2</v>
      </c>
      <c r="C10" s="10" t="s">
        <v>95</v>
      </c>
      <c r="D10" s="10" t="s">
        <v>100</v>
      </c>
      <c r="E10" s="10" t="s">
        <v>24</v>
      </c>
      <c r="F10" s="11">
        <v>2020</v>
      </c>
      <c r="G10" s="11">
        <v>2</v>
      </c>
      <c r="H10" s="10" t="s">
        <v>25</v>
      </c>
      <c r="I10" s="10" t="s">
        <v>64</v>
      </c>
      <c r="J10" s="10" t="s">
        <v>27</v>
      </c>
      <c r="K10" s="10"/>
      <c r="L10" s="10"/>
      <c r="M10" s="10" t="s">
        <v>62</v>
      </c>
      <c r="N10" s="10"/>
      <c r="O10" s="11">
        <v>8.2570715783264205E+18</v>
      </c>
      <c r="P10" s="10" t="s">
        <v>61</v>
      </c>
      <c r="Q10" s="10">
        <v>1</v>
      </c>
      <c r="R10" s="10" t="s">
        <v>32</v>
      </c>
      <c r="S10" s="10" t="s">
        <v>33</v>
      </c>
      <c r="T10" s="10">
        <v>12449434</v>
      </c>
      <c r="U10" s="11">
        <v>2019</v>
      </c>
    </row>
    <row r="11" spans="1:21" ht="25" x14ac:dyDescent="0.25">
      <c r="A11" s="10" t="s">
        <v>104</v>
      </c>
      <c r="B11" s="10">
        <v>18</v>
      </c>
      <c r="C11" s="10" t="s">
        <v>93</v>
      </c>
      <c r="D11" s="10" t="s">
        <v>103</v>
      </c>
      <c r="E11" s="10" t="s">
        <v>24</v>
      </c>
      <c r="F11" s="11">
        <v>2020</v>
      </c>
      <c r="G11" s="11">
        <v>1</v>
      </c>
      <c r="H11" s="10" t="s">
        <v>25</v>
      </c>
      <c r="I11" s="10" t="s">
        <v>26</v>
      </c>
      <c r="J11" s="10" t="s">
        <v>27</v>
      </c>
      <c r="K11" s="10"/>
      <c r="L11" s="10"/>
      <c r="M11" s="10" t="s">
        <v>62</v>
      </c>
      <c r="N11" s="10"/>
      <c r="O11" s="11">
        <v>8.25707157831347E+18</v>
      </c>
      <c r="P11" s="10" t="s">
        <v>31</v>
      </c>
      <c r="Q11" s="10">
        <v>1</v>
      </c>
      <c r="R11" s="10" t="s">
        <v>32</v>
      </c>
      <c r="S11" s="10" t="s">
        <v>33</v>
      </c>
      <c r="T11" s="10">
        <v>12449434</v>
      </c>
      <c r="U11" s="11">
        <v>2019</v>
      </c>
    </row>
    <row r="12" spans="1:21" ht="25" x14ac:dyDescent="0.25">
      <c r="A12" s="10" t="s">
        <v>101</v>
      </c>
      <c r="B12" s="10">
        <v>17</v>
      </c>
      <c r="C12" s="10" t="s">
        <v>89</v>
      </c>
      <c r="D12" s="10" t="s">
        <v>102</v>
      </c>
      <c r="E12" s="10" t="s">
        <v>24</v>
      </c>
      <c r="F12" s="11">
        <v>2020</v>
      </c>
      <c r="G12" s="11">
        <v>1</v>
      </c>
      <c r="H12" s="10" t="s">
        <v>25</v>
      </c>
      <c r="I12" s="10" t="s">
        <v>26</v>
      </c>
      <c r="J12" s="10" t="s">
        <v>27</v>
      </c>
      <c r="K12" s="10"/>
      <c r="L12" s="10"/>
      <c r="M12" s="10" t="s">
        <v>62</v>
      </c>
      <c r="N12" s="10"/>
      <c r="O12" s="11">
        <v>8.2570715782617897E+18</v>
      </c>
      <c r="P12" s="10" t="s">
        <v>31</v>
      </c>
      <c r="Q12" s="10">
        <v>1</v>
      </c>
      <c r="R12" s="10" t="s">
        <v>32</v>
      </c>
      <c r="S12" s="10" t="s">
        <v>33</v>
      </c>
      <c r="T12" s="10">
        <v>12449434</v>
      </c>
      <c r="U12" s="11">
        <v>2019</v>
      </c>
    </row>
    <row r="13" spans="1:21" ht="25" x14ac:dyDescent="0.25">
      <c r="A13" s="10" t="s">
        <v>106</v>
      </c>
      <c r="B13" s="10">
        <v>16</v>
      </c>
      <c r="C13" s="10" t="s">
        <v>89</v>
      </c>
      <c r="D13" s="10" t="s">
        <v>107</v>
      </c>
      <c r="E13" s="10" t="s">
        <v>24</v>
      </c>
      <c r="F13" s="11">
        <v>2020</v>
      </c>
      <c r="G13" s="11">
        <v>3</v>
      </c>
      <c r="H13" s="10" t="s">
        <v>25</v>
      </c>
      <c r="I13" s="10" t="s">
        <v>53</v>
      </c>
      <c r="J13" s="10" t="s">
        <v>27</v>
      </c>
      <c r="K13" s="10"/>
      <c r="L13" s="10"/>
      <c r="M13" s="10" t="s">
        <v>62</v>
      </c>
      <c r="N13" s="10"/>
      <c r="O13" s="11">
        <v>8.2570715782613105E+18</v>
      </c>
      <c r="P13" s="10" t="s">
        <v>55</v>
      </c>
      <c r="Q13" s="10">
        <v>1</v>
      </c>
      <c r="R13" s="10" t="s">
        <v>32</v>
      </c>
      <c r="S13" s="10" t="s">
        <v>33</v>
      </c>
      <c r="T13" s="10">
        <v>12449434</v>
      </c>
      <c r="U13" s="11">
        <v>2019</v>
      </c>
    </row>
    <row r="14" spans="1:21" ht="25" x14ac:dyDescent="0.25">
      <c r="A14" s="10" t="s">
        <v>108</v>
      </c>
      <c r="B14" s="10">
        <v>1</v>
      </c>
      <c r="C14" s="10" t="s">
        <v>109</v>
      </c>
      <c r="D14" s="10" t="s">
        <v>110</v>
      </c>
      <c r="E14" s="10" t="s">
        <v>24</v>
      </c>
      <c r="F14" s="11">
        <v>2020</v>
      </c>
      <c r="G14" s="11">
        <v>3</v>
      </c>
      <c r="H14" s="10" t="s">
        <v>25</v>
      </c>
      <c r="I14" s="10" t="s">
        <v>53</v>
      </c>
      <c r="J14" s="10" t="s">
        <v>27</v>
      </c>
      <c r="K14" s="10"/>
      <c r="L14" s="10"/>
      <c r="M14" s="10" t="s">
        <v>62</v>
      </c>
      <c r="N14" s="10"/>
      <c r="O14" s="11">
        <v>8.2570715782587402E+18</v>
      </c>
      <c r="P14" s="10" t="s">
        <v>55</v>
      </c>
      <c r="Q14" s="10">
        <v>1</v>
      </c>
      <c r="R14" s="10" t="s">
        <v>32</v>
      </c>
      <c r="S14" s="10" t="s">
        <v>33</v>
      </c>
      <c r="T14" s="10">
        <v>12449434</v>
      </c>
      <c r="U14" s="11">
        <v>2019</v>
      </c>
    </row>
    <row r="15" spans="1:21" x14ac:dyDescent="0.25">
      <c r="A15" s="10" t="s">
        <v>111</v>
      </c>
      <c r="B15" s="10">
        <v>11</v>
      </c>
      <c r="C15" s="10" t="s">
        <v>112</v>
      </c>
      <c r="D15" s="10" t="s">
        <v>113</v>
      </c>
      <c r="E15" s="10" t="s">
        <v>24</v>
      </c>
      <c r="F15" s="11">
        <v>2020</v>
      </c>
      <c r="G15" s="11">
        <v>3</v>
      </c>
      <c r="H15" s="10" t="s">
        <v>25</v>
      </c>
      <c r="I15" s="10" t="s">
        <v>53</v>
      </c>
      <c r="J15" s="10" t="s">
        <v>27</v>
      </c>
      <c r="K15" s="10"/>
      <c r="L15" s="10"/>
      <c r="M15" s="10" t="s">
        <v>62</v>
      </c>
      <c r="N15" s="10"/>
      <c r="O15" s="11">
        <v>8.2570715783241103E+18</v>
      </c>
      <c r="P15" s="10" t="s">
        <v>55</v>
      </c>
      <c r="Q15" s="10">
        <v>1</v>
      </c>
      <c r="R15" s="10" t="s">
        <v>32</v>
      </c>
      <c r="S15" s="10" t="s">
        <v>33</v>
      </c>
      <c r="T15" s="10">
        <v>12449434</v>
      </c>
      <c r="U15" s="11">
        <v>2019</v>
      </c>
    </row>
    <row r="16" spans="1:21" ht="25" x14ac:dyDescent="0.25">
      <c r="A16" s="10" t="s">
        <v>114</v>
      </c>
      <c r="B16" s="10">
        <v>9</v>
      </c>
      <c r="C16" s="10" t="s">
        <v>112</v>
      </c>
      <c r="D16" s="10" t="s">
        <v>105</v>
      </c>
      <c r="E16" s="10" t="s">
        <v>24</v>
      </c>
      <c r="F16" s="11">
        <v>2020</v>
      </c>
      <c r="G16" s="11">
        <v>3</v>
      </c>
      <c r="H16" s="10" t="s">
        <v>25</v>
      </c>
      <c r="I16" s="10" t="s">
        <v>53</v>
      </c>
      <c r="J16" s="10" t="s">
        <v>27</v>
      </c>
      <c r="K16" s="10"/>
      <c r="L16" s="10"/>
      <c r="M16" s="10" t="s">
        <v>62</v>
      </c>
      <c r="N16" s="10"/>
      <c r="O16" s="11">
        <v>8.2570715782587402E+18</v>
      </c>
      <c r="P16" s="10" t="s">
        <v>55</v>
      </c>
      <c r="Q16" s="10">
        <v>1</v>
      </c>
      <c r="R16" s="10" t="s">
        <v>32</v>
      </c>
      <c r="S16" s="10" t="s">
        <v>33</v>
      </c>
      <c r="T16" s="10">
        <v>12449434</v>
      </c>
      <c r="U16" s="11">
        <v>2019</v>
      </c>
    </row>
    <row r="17" spans="1:21" x14ac:dyDescent="0.25">
      <c r="A17" s="10" t="s">
        <v>117</v>
      </c>
      <c r="B17" s="10"/>
      <c r="C17" s="10" t="s">
        <v>112</v>
      </c>
      <c r="D17" s="10"/>
      <c r="E17" s="10" t="s">
        <v>115</v>
      </c>
      <c r="F17" s="11">
        <v>2020</v>
      </c>
      <c r="G17" s="11"/>
      <c r="H17" s="10" t="s">
        <v>25</v>
      </c>
      <c r="I17" s="10"/>
      <c r="J17" s="10" t="s">
        <v>27</v>
      </c>
      <c r="K17" s="10"/>
      <c r="L17" s="10"/>
      <c r="M17" s="10" t="s">
        <v>62</v>
      </c>
      <c r="N17" s="10"/>
      <c r="O17" s="11">
        <v>8.2570715783249203E+18</v>
      </c>
      <c r="P17" s="10" t="s">
        <v>116</v>
      </c>
      <c r="Q17" s="10">
        <v>1</v>
      </c>
      <c r="R17" s="10" t="s">
        <v>32</v>
      </c>
      <c r="S17" s="10" t="s">
        <v>33</v>
      </c>
      <c r="T17" s="10">
        <v>12449434</v>
      </c>
      <c r="U17" s="11">
        <v>2019</v>
      </c>
    </row>
    <row r="18" spans="1:21" x14ac:dyDescent="0.25">
      <c r="A18" s="10" t="s">
        <v>118</v>
      </c>
      <c r="B18" s="10">
        <v>10</v>
      </c>
      <c r="C18" s="10" t="s">
        <v>112</v>
      </c>
      <c r="D18" s="10" t="s">
        <v>49</v>
      </c>
      <c r="E18" s="10" t="s">
        <v>24</v>
      </c>
      <c r="F18" s="11">
        <v>2020</v>
      </c>
      <c r="G18" s="11">
        <v>2</v>
      </c>
      <c r="H18" s="10" t="s">
        <v>25</v>
      </c>
      <c r="I18" s="10" t="s">
        <v>50</v>
      </c>
      <c r="J18" s="10" t="s">
        <v>27</v>
      </c>
      <c r="K18" s="10"/>
      <c r="L18" s="10"/>
      <c r="M18" s="10" t="s">
        <v>62</v>
      </c>
      <c r="N18" s="10"/>
      <c r="O18" s="11">
        <v>8.2570715782524396E+18</v>
      </c>
      <c r="P18" s="10" t="s">
        <v>51</v>
      </c>
      <c r="Q18" s="10">
        <v>1</v>
      </c>
      <c r="R18" s="10" t="s">
        <v>32</v>
      </c>
      <c r="S18" s="10" t="s">
        <v>33</v>
      </c>
      <c r="T18" s="10">
        <v>12449434</v>
      </c>
      <c r="U18" s="11">
        <v>2019</v>
      </c>
    </row>
    <row r="19" spans="1:21" ht="25" x14ac:dyDescent="0.25">
      <c r="A19" s="10" t="s">
        <v>119</v>
      </c>
      <c r="B19" s="10">
        <v>34</v>
      </c>
      <c r="C19" s="10" t="s">
        <v>120</v>
      </c>
      <c r="D19" s="10" t="s">
        <v>46</v>
      </c>
      <c r="E19" s="10" t="s">
        <v>24</v>
      </c>
      <c r="F19" s="11">
        <v>2020</v>
      </c>
      <c r="G19" s="11">
        <v>2</v>
      </c>
      <c r="H19" s="10" t="s">
        <v>25</v>
      </c>
      <c r="I19" s="10" t="s">
        <v>26</v>
      </c>
      <c r="J19" s="10" t="s">
        <v>27</v>
      </c>
      <c r="K19" s="10"/>
      <c r="L19" s="10"/>
      <c r="M19" s="10" t="s">
        <v>62</v>
      </c>
      <c r="N19" s="10"/>
      <c r="O19" s="11">
        <v>8.25707157830899E+18</v>
      </c>
      <c r="P19" s="10" t="s">
        <v>37</v>
      </c>
      <c r="Q19" s="10">
        <v>1</v>
      </c>
      <c r="R19" s="10" t="s">
        <v>32</v>
      </c>
      <c r="S19" s="10" t="s">
        <v>33</v>
      </c>
      <c r="T19" s="10">
        <v>12449434</v>
      </c>
      <c r="U19" s="11">
        <v>2019</v>
      </c>
    </row>
    <row r="20" spans="1:21" ht="25" x14ac:dyDescent="0.25">
      <c r="A20" s="10" t="s">
        <v>121</v>
      </c>
      <c r="B20" s="10">
        <v>33</v>
      </c>
      <c r="C20" s="10" t="s">
        <v>120</v>
      </c>
      <c r="D20" s="10" t="s">
        <v>46</v>
      </c>
      <c r="E20" s="10" t="s">
        <v>24</v>
      </c>
      <c r="F20" s="11">
        <v>2020</v>
      </c>
      <c r="G20" s="11">
        <v>2</v>
      </c>
      <c r="H20" s="10" t="s">
        <v>25</v>
      </c>
      <c r="I20" s="10" t="s">
        <v>26</v>
      </c>
      <c r="J20" s="10" t="s">
        <v>27</v>
      </c>
      <c r="K20" s="10"/>
      <c r="L20" s="10"/>
      <c r="M20" s="10" t="s">
        <v>62</v>
      </c>
      <c r="N20" s="10"/>
      <c r="O20" s="11">
        <v>8.25707157831347E+18</v>
      </c>
      <c r="P20" s="10" t="s">
        <v>37</v>
      </c>
      <c r="Q20" s="10">
        <v>1</v>
      </c>
      <c r="R20" s="10" t="s">
        <v>32</v>
      </c>
      <c r="S20" s="10" t="s">
        <v>33</v>
      </c>
      <c r="T20" s="10">
        <v>12449434</v>
      </c>
      <c r="U20" s="11">
        <v>2019</v>
      </c>
    </row>
    <row r="21" spans="1:21" x14ac:dyDescent="0.25">
      <c r="A21" s="10" t="s">
        <v>65</v>
      </c>
      <c r="B21" s="10">
        <v>28</v>
      </c>
      <c r="C21" s="10" t="s">
        <v>66</v>
      </c>
      <c r="D21" s="10" t="s">
        <v>67</v>
      </c>
      <c r="E21" s="10" t="s">
        <v>24</v>
      </c>
      <c r="F21" s="11">
        <v>2020</v>
      </c>
      <c r="G21" s="11">
        <v>1</v>
      </c>
      <c r="H21" s="10" t="s">
        <v>25</v>
      </c>
      <c r="I21" s="10" t="s">
        <v>52</v>
      </c>
      <c r="J21" s="10" t="s">
        <v>27</v>
      </c>
      <c r="K21" s="13">
        <v>43864</v>
      </c>
      <c r="L21" s="14" t="s">
        <v>29</v>
      </c>
      <c r="M21" s="14" t="s">
        <v>30</v>
      </c>
      <c r="N21" s="10"/>
      <c r="O21" s="11">
        <v>8.25707157831347E+18</v>
      </c>
      <c r="P21" s="10" t="s">
        <v>61</v>
      </c>
      <c r="Q21" s="10">
        <v>1</v>
      </c>
      <c r="R21" s="10" t="s">
        <v>32</v>
      </c>
      <c r="S21" s="10" t="s">
        <v>33</v>
      </c>
      <c r="T21" s="10">
        <v>12449434</v>
      </c>
      <c r="U21" s="11">
        <v>2019</v>
      </c>
    </row>
    <row r="22" spans="1:21" x14ac:dyDescent="0.25">
      <c r="A22" s="10" t="s">
        <v>65</v>
      </c>
      <c r="B22" s="10">
        <v>29</v>
      </c>
      <c r="C22" s="10" t="s">
        <v>68</v>
      </c>
      <c r="D22" s="10" t="s">
        <v>67</v>
      </c>
      <c r="E22" s="10" t="s">
        <v>24</v>
      </c>
      <c r="F22" s="11">
        <v>2020</v>
      </c>
      <c r="G22" s="11">
        <v>1</v>
      </c>
      <c r="H22" s="10" t="s">
        <v>25</v>
      </c>
      <c r="I22" s="10" t="s">
        <v>52</v>
      </c>
      <c r="J22" s="10" t="s">
        <v>27</v>
      </c>
      <c r="K22" s="13">
        <v>43864</v>
      </c>
      <c r="L22" s="14" t="s">
        <v>29</v>
      </c>
      <c r="M22" s="14" t="s">
        <v>30</v>
      </c>
      <c r="N22" s="10"/>
      <c r="O22" s="11">
        <v>8.25707157831347E+18</v>
      </c>
      <c r="P22" s="10" t="s">
        <v>61</v>
      </c>
      <c r="Q22" s="10">
        <v>1</v>
      </c>
      <c r="R22" s="10" t="s">
        <v>32</v>
      </c>
      <c r="S22" s="10" t="s">
        <v>33</v>
      </c>
      <c r="T22" s="10">
        <v>12449434</v>
      </c>
      <c r="U22" s="11">
        <v>2019</v>
      </c>
    </row>
    <row r="23" spans="1:21" x14ac:dyDescent="0.25">
      <c r="A23" s="10" t="s">
        <v>71</v>
      </c>
      <c r="B23" s="10">
        <v>31</v>
      </c>
      <c r="C23" s="10" t="s">
        <v>72</v>
      </c>
      <c r="D23" s="10" t="s">
        <v>73</v>
      </c>
      <c r="E23" s="10" t="s">
        <v>24</v>
      </c>
      <c r="F23" s="11">
        <v>2020</v>
      </c>
      <c r="G23" s="11">
        <v>2</v>
      </c>
      <c r="H23" s="10" t="s">
        <v>25</v>
      </c>
      <c r="I23" s="10" t="s">
        <v>26</v>
      </c>
      <c r="J23" s="10" t="s">
        <v>27</v>
      </c>
      <c r="K23" s="13">
        <v>43864</v>
      </c>
      <c r="L23" s="14" t="s">
        <v>29</v>
      </c>
      <c r="M23" s="14" t="s">
        <v>30</v>
      </c>
      <c r="N23" s="10"/>
      <c r="O23" s="11">
        <v>8.2570715783030804E+18</v>
      </c>
      <c r="P23" s="10" t="s">
        <v>61</v>
      </c>
      <c r="Q23" s="10">
        <v>1</v>
      </c>
      <c r="R23" s="10" t="s">
        <v>32</v>
      </c>
      <c r="S23" s="10" t="s">
        <v>33</v>
      </c>
      <c r="T23" s="10">
        <v>12449434</v>
      </c>
      <c r="U23" s="11">
        <v>2019</v>
      </c>
    </row>
    <row r="24" spans="1:21" x14ac:dyDescent="0.25">
      <c r="A24" s="10" t="s">
        <v>74</v>
      </c>
      <c r="B24" s="10">
        <v>30</v>
      </c>
      <c r="C24" s="10" t="s">
        <v>72</v>
      </c>
      <c r="D24" s="10" t="s">
        <v>73</v>
      </c>
      <c r="E24" s="10" t="s">
        <v>24</v>
      </c>
      <c r="F24" s="11">
        <v>2020</v>
      </c>
      <c r="G24" s="11">
        <v>1</v>
      </c>
      <c r="H24" s="10" t="s">
        <v>25</v>
      </c>
      <c r="I24" s="10" t="s">
        <v>52</v>
      </c>
      <c r="J24" s="10" t="s">
        <v>27</v>
      </c>
      <c r="K24" s="13">
        <v>43864</v>
      </c>
      <c r="L24" s="14" t="s">
        <v>29</v>
      </c>
      <c r="M24" s="14" t="s">
        <v>30</v>
      </c>
      <c r="N24" s="10"/>
      <c r="O24" s="11">
        <v>8.25707157831347E+18</v>
      </c>
      <c r="P24" s="10" t="s">
        <v>61</v>
      </c>
      <c r="Q24" s="10">
        <v>1</v>
      </c>
      <c r="R24" s="10" t="s">
        <v>32</v>
      </c>
      <c r="S24" s="10" t="s">
        <v>33</v>
      </c>
      <c r="T24" s="10">
        <v>12449434</v>
      </c>
      <c r="U24" s="11">
        <v>2019</v>
      </c>
    </row>
    <row r="25" spans="1:21" x14ac:dyDescent="0.25">
      <c r="A25" s="10" t="s">
        <v>77</v>
      </c>
      <c r="B25" s="10">
        <v>6</v>
      </c>
      <c r="C25" s="10" t="s">
        <v>78</v>
      </c>
      <c r="D25" s="10" t="s">
        <v>79</v>
      </c>
      <c r="E25" s="10" t="s">
        <v>24</v>
      </c>
      <c r="F25" s="11">
        <v>2020</v>
      </c>
      <c r="G25" s="11">
        <v>1</v>
      </c>
      <c r="H25" s="10" t="s">
        <v>25</v>
      </c>
      <c r="I25" s="10" t="s">
        <v>80</v>
      </c>
      <c r="J25" s="10" t="s">
        <v>27</v>
      </c>
      <c r="K25" s="13">
        <v>44014</v>
      </c>
      <c r="L25" s="14" t="s">
        <v>29</v>
      </c>
      <c r="M25" s="14" t="s">
        <v>30</v>
      </c>
      <c r="N25" s="10"/>
      <c r="O25" s="11">
        <v>8.2570715783195597E+18</v>
      </c>
      <c r="P25" s="10" t="s">
        <v>61</v>
      </c>
      <c r="Q25" s="10">
        <v>1</v>
      </c>
      <c r="R25" s="10" t="s">
        <v>32</v>
      </c>
      <c r="S25" s="10" t="s">
        <v>33</v>
      </c>
      <c r="T25" s="10">
        <v>12449434</v>
      </c>
      <c r="U25" s="11">
        <v>2019</v>
      </c>
    </row>
    <row r="26" spans="1:21" ht="25" x14ac:dyDescent="0.25">
      <c r="A26" s="10" t="s">
        <v>84</v>
      </c>
      <c r="B26" s="10">
        <v>5</v>
      </c>
      <c r="C26" s="10" t="s">
        <v>78</v>
      </c>
      <c r="D26" s="10" t="s">
        <v>85</v>
      </c>
      <c r="E26" s="10" t="s">
        <v>24</v>
      </c>
      <c r="F26" s="11">
        <v>2020</v>
      </c>
      <c r="G26" s="11">
        <v>2</v>
      </c>
      <c r="H26" s="10" t="s">
        <v>25</v>
      </c>
      <c r="I26" s="10" t="s">
        <v>64</v>
      </c>
      <c r="J26" s="10" t="s">
        <v>27</v>
      </c>
      <c r="K26" s="13">
        <v>44014</v>
      </c>
      <c r="L26" s="14" t="s">
        <v>29</v>
      </c>
      <c r="M26" s="14" t="s">
        <v>30</v>
      </c>
      <c r="N26" s="10"/>
      <c r="O26" s="11">
        <v>8.2570715783264205E+18</v>
      </c>
      <c r="P26" s="10" t="s">
        <v>61</v>
      </c>
      <c r="Q26" s="10">
        <v>1</v>
      </c>
      <c r="R26" s="10" t="s">
        <v>32</v>
      </c>
      <c r="S26" s="10" t="s">
        <v>33</v>
      </c>
      <c r="T26" s="10">
        <v>12449434</v>
      </c>
      <c r="U26" s="11">
        <v>2019</v>
      </c>
    </row>
    <row r="27" spans="1:21" x14ac:dyDescent="0.25">
      <c r="A27" s="10" t="s">
        <v>86</v>
      </c>
      <c r="B27" s="10">
        <v>4</v>
      </c>
      <c r="C27" s="10" t="s">
        <v>78</v>
      </c>
      <c r="D27" s="10" t="s">
        <v>87</v>
      </c>
      <c r="E27" s="10" t="s">
        <v>24</v>
      </c>
      <c r="F27" s="11">
        <v>2020</v>
      </c>
      <c r="G27" s="11">
        <v>1</v>
      </c>
      <c r="H27" s="10" t="s">
        <v>25</v>
      </c>
      <c r="I27" s="10" t="s">
        <v>26</v>
      </c>
      <c r="J27" s="10" t="s">
        <v>27</v>
      </c>
      <c r="K27" s="13">
        <v>44014</v>
      </c>
      <c r="L27" s="14" t="s">
        <v>29</v>
      </c>
      <c r="M27" s="14" t="s">
        <v>30</v>
      </c>
      <c r="N27" s="10"/>
      <c r="O27" s="11">
        <v>8.2570715783264205E+18</v>
      </c>
      <c r="P27" s="10" t="s">
        <v>61</v>
      </c>
      <c r="Q27" s="10">
        <v>1</v>
      </c>
      <c r="R27" s="10" t="s">
        <v>32</v>
      </c>
      <c r="S27" s="10" t="s">
        <v>33</v>
      </c>
      <c r="T27" s="10">
        <v>12449434</v>
      </c>
      <c r="U27" s="11">
        <v>2019</v>
      </c>
    </row>
    <row r="28" spans="1:21" ht="25" x14ac:dyDescent="0.25">
      <c r="A28" s="10" t="s">
        <v>97</v>
      </c>
      <c r="B28" s="10">
        <v>35</v>
      </c>
      <c r="C28" s="10" t="s">
        <v>98</v>
      </c>
      <c r="D28" s="10" t="s">
        <v>87</v>
      </c>
      <c r="E28" s="10" t="s">
        <v>24</v>
      </c>
      <c r="F28" s="11">
        <v>2020</v>
      </c>
      <c r="G28" s="11">
        <v>1</v>
      </c>
      <c r="H28" s="10" t="s">
        <v>25</v>
      </c>
      <c r="I28" s="10" t="s">
        <v>26</v>
      </c>
      <c r="J28" s="10" t="s">
        <v>27</v>
      </c>
      <c r="K28" s="13">
        <v>43864</v>
      </c>
      <c r="L28" s="14" t="s">
        <v>29</v>
      </c>
      <c r="M28" s="14" t="s">
        <v>30</v>
      </c>
      <c r="N28" s="10"/>
      <c r="O28" s="11">
        <v>8.25707157831347E+18</v>
      </c>
      <c r="P28" s="10" t="s">
        <v>61</v>
      </c>
      <c r="Q28" s="10">
        <v>1</v>
      </c>
      <c r="R28" s="10" t="s">
        <v>32</v>
      </c>
      <c r="S28" s="10" t="s">
        <v>33</v>
      </c>
      <c r="T28" s="10">
        <v>12449434</v>
      </c>
      <c r="U28" s="11">
        <v>2019</v>
      </c>
    </row>
    <row r="29" spans="1:21" ht="25" x14ac:dyDescent="0.25">
      <c r="A29" s="10" t="s">
        <v>21</v>
      </c>
      <c r="B29" s="10">
        <v>13</v>
      </c>
      <c r="C29" s="10" t="s">
        <v>22</v>
      </c>
      <c r="D29" s="10" t="s">
        <v>23</v>
      </c>
      <c r="E29" s="10" t="s">
        <v>24</v>
      </c>
      <c r="F29" s="11">
        <v>2020</v>
      </c>
      <c r="G29" s="11">
        <v>1</v>
      </c>
      <c r="H29" s="10" t="s">
        <v>25</v>
      </c>
      <c r="I29" s="10" t="s">
        <v>26</v>
      </c>
      <c r="J29" s="10" t="s">
        <v>27</v>
      </c>
      <c r="K29" s="15" t="s">
        <v>28</v>
      </c>
      <c r="L29" s="16" t="s">
        <v>29</v>
      </c>
      <c r="M29" s="14" t="s">
        <v>30</v>
      </c>
      <c r="N29" s="10"/>
      <c r="O29" s="11">
        <v>8.2570715782587402E+18</v>
      </c>
      <c r="P29" s="10" t="s">
        <v>31</v>
      </c>
      <c r="Q29" s="10">
        <v>1</v>
      </c>
      <c r="R29" s="10" t="s">
        <v>32</v>
      </c>
      <c r="S29" s="10" t="s">
        <v>33</v>
      </c>
      <c r="T29" s="10">
        <v>12449434</v>
      </c>
      <c r="U29" s="11">
        <v>2019</v>
      </c>
    </row>
    <row r="30" spans="1:21" x14ac:dyDescent="0.25">
      <c r="A30" s="10" t="s">
        <v>34</v>
      </c>
      <c r="B30" s="10">
        <v>22</v>
      </c>
      <c r="C30" s="10" t="s">
        <v>35</v>
      </c>
      <c r="D30" s="10" t="s">
        <v>36</v>
      </c>
      <c r="E30" s="10" t="s">
        <v>24</v>
      </c>
      <c r="F30" s="11">
        <v>2020</v>
      </c>
      <c r="G30" s="11">
        <v>1</v>
      </c>
      <c r="H30" s="10" t="s">
        <v>25</v>
      </c>
      <c r="I30" s="10" t="s">
        <v>26</v>
      </c>
      <c r="J30" s="10" t="s">
        <v>27</v>
      </c>
      <c r="K30" s="15" t="s">
        <v>28</v>
      </c>
      <c r="L30" s="16" t="s">
        <v>29</v>
      </c>
      <c r="M30" s="14" t="s">
        <v>30</v>
      </c>
      <c r="N30" s="10"/>
      <c r="O30" s="11">
        <v>8.25707157831347E+18</v>
      </c>
      <c r="P30" s="10" t="s">
        <v>37</v>
      </c>
      <c r="Q30" s="10">
        <v>1</v>
      </c>
      <c r="R30" s="10" t="s">
        <v>32</v>
      </c>
      <c r="S30" s="10" t="s">
        <v>33</v>
      </c>
      <c r="T30" s="10">
        <v>12449434</v>
      </c>
      <c r="U30" s="11">
        <v>2019</v>
      </c>
    </row>
    <row r="31" spans="1:21" x14ac:dyDescent="0.25">
      <c r="A31" s="10" t="s">
        <v>38</v>
      </c>
      <c r="B31" s="10">
        <v>20</v>
      </c>
      <c r="C31" s="10" t="s">
        <v>39</v>
      </c>
      <c r="D31" s="10" t="s">
        <v>36</v>
      </c>
      <c r="E31" s="10" t="s">
        <v>24</v>
      </c>
      <c r="F31" s="11">
        <v>2020</v>
      </c>
      <c r="G31" s="11">
        <v>1</v>
      </c>
      <c r="H31" s="10" t="s">
        <v>25</v>
      </c>
      <c r="I31" s="10" t="s">
        <v>26</v>
      </c>
      <c r="J31" s="10" t="s">
        <v>27</v>
      </c>
      <c r="K31" s="15" t="s">
        <v>28</v>
      </c>
      <c r="L31" s="16" t="s">
        <v>29</v>
      </c>
      <c r="M31" s="14" t="s">
        <v>30</v>
      </c>
      <c r="N31" s="10"/>
      <c r="O31" s="11">
        <v>8.25707157831347E+18</v>
      </c>
      <c r="P31" s="10" t="s">
        <v>37</v>
      </c>
      <c r="Q31" s="10">
        <v>1</v>
      </c>
      <c r="R31" s="10" t="s">
        <v>32</v>
      </c>
      <c r="S31" s="10" t="s">
        <v>33</v>
      </c>
      <c r="T31" s="10">
        <v>12449434</v>
      </c>
      <c r="U31" s="11">
        <v>2019</v>
      </c>
    </row>
    <row r="32" spans="1:21" x14ac:dyDescent="0.25">
      <c r="A32" s="10" t="s">
        <v>40</v>
      </c>
      <c r="B32" s="10">
        <v>21</v>
      </c>
      <c r="C32" s="10" t="s">
        <v>41</v>
      </c>
      <c r="D32" s="10" t="s">
        <v>36</v>
      </c>
      <c r="E32" s="10" t="s">
        <v>24</v>
      </c>
      <c r="F32" s="11">
        <v>2020</v>
      </c>
      <c r="G32" s="11">
        <v>1</v>
      </c>
      <c r="H32" s="10" t="s">
        <v>25</v>
      </c>
      <c r="I32" s="10" t="s">
        <v>26</v>
      </c>
      <c r="J32" s="10" t="s">
        <v>27</v>
      </c>
      <c r="K32" s="15" t="s">
        <v>28</v>
      </c>
      <c r="L32" s="16" t="s">
        <v>29</v>
      </c>
      <c r="M32" s="14" t="s">
        <v>30</v>
      </c>
      <c r="N32" s="10"/>
      <c r="O32" s="11">
        <v>8.25707157831347E+18</v>
      </c>
      <c r="P32" s="10" t="s">
        <v>37</v>
      </c>
      <c r="Q32" s="10">
        <v>1</v>
      </c>
      <c r="R32" s="10" t="s">
        <v>32</v>
      </c>
      <c r="S32" s="10" t="s">
        <v>33</v>
      </c>
      <c r="T32" s="10">
        <v>12449434</v>
      </c>
      <c r="U32" s="11">
        <v>2019</v>
      </c>
    </row>
    <row r="33" spans="1:21" x14ac:dyDescent="0.25">
      <c r="A33" s="10" t="s">
        <v>42</v>
      </c>
      <c r="B33" s="10">
        <v>23</v>
      </c>
      <c r="C33" s="10" t="s">
        <v>43</v>
      </c>
      <c r="D33" s="10" t="s">
        <v>36</v>
      </c>
      <c r="E33" s="10" t="s">
        <v>24</v>
      </c>
      <c r="F33" s="11">
        <v>2020</v>
      </c>
      <c r="G33" s="11">
        <v>1</v>
      </c>
      <c r="H33" s="10" t="s">
        <v>25</v>
      </c>
      <c r="I33" s="10" t="s">
        <v>26</v>
      </c>
      <c r="J33" s="10" t="s">
        <v>27</v>
      </c>
      <c r="K33" s="15" t="s">
        <v>28</v>
      </c>
      <c r="L33" s="16" t="s">
        <v>29</v>
      </c>
      <c r="M33" s="14" t="s">
        <v>30</v>
      </c>
      <c r="N33" s="10"/>
      <c r="O33" s="11">
        <v>8.25707157831347E+18</v>
      </c>
      <c r="P33" s="10" t="s">
        <v>37</v>
      </c>
      <c r="Q33" s="10">
        <v>1</v>
      </c>
      <c r="R33" s="10" t="s">
        <v>32</v>
      </c>
      <c r="S33" s="10" t="s">
        <v>33</v>
      </c>
      <c r="T33" s="10">
        <v>12449434</v>
      </c>
      <c r="U33" s="11">
        <v>2019</v>
      </c>
    </row>
    <row r="34" spans="1:21" ht="25" x14ac:dyDescent="0.25">
      <c r="A34" s="10" t="s">
        <v>44</v>
      </c>
      <c r="B34" s="10">
        <v>24</v>
      </c>
      <c r="C34" s="10" t="s">
        <v>45</v>
      </c>
      <c r="D34" s="10" t="s">
        <v>46</v>
      </c>
      <c r="E34" s="10" t="s">
        <v>24</v>
      </c>
      <c r="F34" s="11">
        <v>2020</v>
      </c>
      <c r="G34" s="11">
        <v>2</v>
      </c>
      <c r="H34" s="10" t="s">
        <v>25</v>
      </c>
      <c r="I34" s="10" t="s">
        <v>26</v>
      </c>
      <c r="J34" s="10" t="s">
        <v>27</v>
      </c>
      <c r="K34" s="15" t="s">
        <v>28</v>
      </c>
      <c r="L34" s="16" t="s">
        <v>29</v>
      </c>
      <c r="M34" s="14" t="s">
        <v>30</v>
      </c>
      <c r="N34" s="10"/>
      <c r="O34" s="11">
        <v>8.25707157831347E+18</v>
      </c>
      <c r="P34" s="10" t="s">
        <v>37</v>
      </c>
      <c r="Q34" s="10">
        <v>1</v>
      </c>
      <c r="R34" s="10" t="s">
        <v>32</v>
      </c>
      <c r="S34" s="10" t="s">
        <v>33</v>
      </c>
      <c r="T34" s="10">
        <v>12449434</v>
      </c>
      <c r="U34" s="11">
        <v>2019</v>
      </c>
    </row>
    <row r="35" spans="1:21" ht="25" x14ac:dyDescent="0.25">
      <c r="A35" s="10" t="s">
        <v>47</v>
      </c>
      <c r="B35" s="10">
        <v>25</v>
      </c>
      <c r="C35" s="10" t="s">
        <v>48</v>
      </c>
      <c r="D35" s="10" t="s">
        <v>46</v>
      </c>
      <c r="E35" s="10" t="s">
        <v>24</v>
      </c>
      <c r="F35" s="11">
        <v>2020</v>
      </c>
      <c r="G35" s="11">
        <v>2</v>
      </c>
      <c r="H35" s="10" t="s">
        <v>25</v>
      </c>
      <c r="I35" s="10" t="s">
        <v>26</v>
      </c>
      <c r="J35" s="10" t="s">
        <v>27</v>
      </c>
      <c r="K35" s="15" t="s">
        <v>28</v>
      </c>
      <c r="L35" s="16" t="s">
        <v>29</v>
      </c>
      <c r="M35" s="14" t="s">
        <v>30</v>
      </c>
      <c r="N35" s="10"/>
      <c r="O35" s="11">
        <v>8.25707157831347E+18</v>
      </c>
      <c r="P35" s="10" t="s">
        <v>37</v>
      </c>
      <c r="Q35" s="10">
        <v>1</v>
      </c>
      <c r="R35" s="10" t="s">
        <v>32</v>
      </c>
      <c r="S35" s="10" t="s">
        <v>33</v>
      </c>
      <c r="T35" s="10">
        <v>12449434</v>
      </c>
      <c r="U35" s="11">
        <v>2019</v>
      </c>
    </row>
    <row r="36" spans="1:21" x14ac:dyDescent="0.25">
      <c r="A36" s="10" t="s">
        <v>56</v>
      </c>
      <c r="B36" s="10">
        <v>7</v>
      </c>
      <c r="C36" s="10" t="s">
        <v>57</v>
      </c>
      <c r="D36" s="10" t="s">
        <v>36</v>
      </c>
      <c r="E36" s="10" t="s">
        <v>24</v>
      </c>
      <c r="F36" s="11">
        <v>2020</v>
      </c>
      <c r="G36" s="11">
        <v>1</v>
      </c>
      <c r="H36" s="10" t="s">
        <v>25</v>
      </c>
      <c r="I36" s="10" t="s">
        <v>26</v>
      </c>
      <c r="J36" s="10" t="s">
        <v>27</v>
      </c>
      <c r="K36" s="10" t="s">
        <v>54</v>
      </c>
      <c r="L36" s="17" t="s">
        <v>29</v>
      </c>
      <c r="M36" s="14" t="s">
        <v>30</v>
      </c>
      <c r="N36" s="10" t="s">
        <v>58</v>
      </c>
      <c r="O36" s="11">
        <v>8.2570715783264205E+18</v>
      </c>
      <c r="P36" s="10" t="s">
        <v>37</v>
      </c>
      <c r="Q36" s="10">
        <v>1</v>
      </c>
      <c r="R36" s="10" t="s">
        <v>32</v>
      </c>
      <c r="S36" s="10" t="s">
        <v>33</v>
      </c>
      <c r="T36" s="10">
        <v>12449434</v>
      </c>
      <c r="U36" s="11">
        <v>2019</v>
      </c>
    </row>
    <row r="37" spans="1:21" x14ac:dyDescent="0.25">
      <c r="A37" s="10" t="s">
        <v>59</v>
      </c>
      <c r="B37" s="10">
        <v>8</v>
      </c>
      <c r="C37" s="10" t="s">
        <v>60</v>
      </c>
      <c r="D37" s="10" t="s">
        <v>36</v>
      </c>
      <c r="E37" s="10" t="s">
        <v>24</v>
      </c>
      <c r="F37" s="11">
        <v>2020</v>
      </c>
      <c r="G37" s="11">
        <v>1</v>
      </c>
      <c r="H37" s="10" t="s">
        <v>25</v>
      </c>
      <c r="I37" s="10" t="s">
        <v>26</v>
      </c>
      <c r="J37" s="10" t="s">
        <v>27</v>
      </c>
      <c r="K37" s="10" t="s">
        <v>54</v>
      </c>
      <c r="L37" s="17" t="s">
        <v>29</v>
      </c>
      <c r="M37" s="14" t="s">
        <v>30</v>
      </c>
      <c r="N37" s="10" t="s">
        <v>58</v>
      </c>
      <c r="O37" s="11">
        <v>8.2570715783264205E+18</v>
      </c>
      <c r="P37" s="10" t="s">
        <v>37</v>
      </c>
      <c r="Q37" s="10">
        <v>1</v>
      </c>
      <c r="R37" s="10" t="s">
        <v>32</v>
      </c>
      <c r="S37" s="10" t="s">
        <v>33</v>
      </c>
      <c r="T37" s="10">
        <v>12449434</v>
      </c>
      <c r="U37" s="11">
        <v>2019</v>
      </c>
    </row>
    <row r="44" spans="1:21" ht="17.5" x14ac:dyDescent="0.25">
      <c r="A44" s="18"/>
    </row>
    <row r="45" spans="1:21" ht="17.5" x14ac:dyDescent="0.25">
      <c r="A45" s="18"/>
    </row>
    <row r="46" spans="1:21" ht="17.5" x14ac:dyDescent="0.25">
      <c r="A46" s="18"/>
    </row>
    <row r="47" spans="1:21" ht="17.5" x14ac:dyDescent="0.25">
      <c r="A47" s="18"/>
    </row>
    <row r="48" spans="1:21" ht="17.5" x14ac:dyDescent="0.25">
      <c r="A48" s="18"/>
    </row>
    <row r="49" spans="1:17" ht="17.5" x14ac:dyDescent="0.25">
      <c r="A49" s="18"/>
    </row>
    <row r="53" spans="1:17" ht="70" x14ac:dyDescent="0.25">
      <c r="P53" s="18" t="s">
        <v>126</v>
      </c>
    </row>
    <row r="54" spans="1:17" ht="108" x14ac:dyDescent="0.25">
      <c r="Q54" s="19" t="s">
        <v>127</v>
      </c>
    </row>
  </sheetData>
  <autoFilter ref="A1:U37" xr:uid="{00000000-0009-0000-0000-000000000000}">
    <sortState xmlns:xlrd2="http://schemas.microsoft.com/office/spreadsheetml/2017/richdata2" ref="A2:U37">
      <sortCondition ref="M1:M37"/>
    </sortState>
  </autoFilter>
  <conditionalFormatting sqref="P2:P37">
    <cfRule type="cellIs" dxfId="20" priority="162" operator="equal">
      <formula>"terre"</formula>
    </cfRule>
  </conditionalFormatting>
  <conditionalFormatting sqref="P2:P37">
    <cfRule type="cellIs" dxfId="19" priority="161" operator="equal">
      <formula>"identification"</formula>
    </cfRule>
  </conditionalFormatting>
  <conditionalFormatting sqref="P2:P37">
    <cfRule type="cellIs" dxfId="18" priority="160" operator="equal">
      <formula>"facile"</formula>
    </cfRule>
  </conditionalFormatting>
  <conditionalFormatting sqref="P2:P37">
    <cfRule type="cellIs" dxfId="17" priority="159" operator="equal">
      <formula>"difficile"</formula>
    </cfRule>
  </conditionalFormatting>
  <conditionalFormatting sqref="P2:P37">
    <cfRule type="cellIs" dxfId="16" priority="158" operator="equal">
      <formula>"sécurité"</formula>
    </cfRule>
  </conditionalFormatting>
  <conditionalFormatting sqref="P2:P37">
    <cfRule type="cellIs" dxfId="15" priority="157" operator="equal">
      <formula>"remarques"</formula>
    </cfRule>
  </conditionalFormatting>
  <conditionalFormatting sqref="P2:P37">
    <cfRule type="cellIs" dxfId="14" priority="156" operator="equal">
      <formula>"local fermé"</formula>
    </cfRule>
  </conditionalFormatting>
  <conditionalFormatting sqref="T2:T37 A2:B37">
    <cfRule type="expression" dxfId="13" priority="154">
      <formula>IF($P2="identification",1,)</formula>
    </cfRule>
  </conditionalFormatting>
  <conditionalFormatting sqref="T2:T37 A2:B37">
    <cfRule type="expression" dxfId="12" priority="153">
      <formula>IF($P2="facile",1,)</formula>
    </cfRule>
  </conditionalFormatting>
  <conditionalFormatting sqref="T2:T37 A2:B37">
    <cfRule type="expression" dxfId="11" priority="152">
      <formula>IF($P2="difficile",1,)</formula>
    </cfRule>
  </conditionalFormatting>
  <conditionalFormatting sqref="T2:T37 A2:B37">
    <cfRule type="expression" dxfId="10" priority="151">
      <formula>IF($P2="sécurité",1,)</formula>
    </cfRule>
  </conditionalFormatting>
  <conditionalFormatting sqref="T2:T37 A2:B37">
    <cfRule type="expression" dxfId="9" priority="150">
      <formula>IF($P2="remarques",1,)</formula>
    </cfRule>
  </conditionalFormatting>
  <conditionalFormatting sqref="T2:T37 A2:B37">
    <cfRule type="expression" dxfId="8" priority="149">
      <formula>IF($P2="local fermé",1,)</formula>
    </cfRule>
  </conditionalFormatting>
  <conditionalFormatting sqref="T2:T37 A2:B37">
    <cfRule type="expression" dxfId="7" priority="148">
      <formula>IF($P2="terre",1,)</formula>
    </cfRule>
  </conditionalFormatting>
  <printOptions gridLines="1"/>
  <pageMargins left="0.39370078740157477" right="0.39370078740157477" top="0.39370078740157477" bottom="0.39370078740157477" header="0.5" footer="0.5"/>
  <pageSetup paperSize="8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5F94F-D9EF-4AA1-9AC0-C7642E1D78B4}">
  <dimension ref="B4:G12"/>
  <sheetViews>
    <sheetView workbookViewId="0">
      <selection sqref="A1:XFD1048576"/>
    </sheetView>
  </sheetViews>
  <sheetFormatPr baseColWidth="10" defaultRowHeight="12.5" x14ac:dyDescent="0.25"/>
  <cols>
    <col min="2" max="2" width="35.54296875" bestFit="1" customWidth="1"/>
    <col min="3" max="3" width="3.90625" bestFit="1" customWidth="1"/>
    <col min="4" max="4" width="23.1796875" bestFit="1" customWidth="1"/>
    <col min="5" max="5" width="8.453125" bestFit="1" customWidth="1"/>
    <col min="6" max="6" width="6.90625" bestFit="1" customWidth="1"/>
    <col min="7" max="7" width="28.08984375" bestFit="1" customWidth="1"/>
  </cols>
  <sheetData>
    <row r="4" spans="2:7" ht="17.5" x14ac:dyDescent="0.25">
      <c r="B4" s="1"/>
      <c r="C4" s="2"/>
      <c r="D4" s="2" t="s">
        <v>122</v>
      </c>
      <c r="E4" s="2" t="s">
        <v>62</v>
      </c>
      <c r="F4" s="2" t="s">
        <v>30</v>
      </c>
      <c r="G4" s="2" t="s">
        <v>123</v>
      </c>
    </row>
    <row r="5" spans="2:7" ht="20" x14ac:dyDescent="0.25">
      <c r="B5" s="3" t="s">
        <v>31</v>
      </c>
      <c r="C5" s="4" t="e">
        <f>SUMIF('Electricité (2150)'!$P$2:$P$37,B5,('Electricité (2150)'!#REF!))</f>
        <v>#REF!</v>
      </c>
      <c r="D5" s="5" t="e">
        <f>C5/$C$11</f>
        <v>#REF!</v>
      </c>
      <c r="E5" s="2" t="e">
        <f>SUMIFS('Electricité (2150)'!#REF!,'Electricité (2150)'!$P$2:$P$37,$B5,'Electricité (2150)'!$M$2:$M$37,E$4)</f>
        <v>#REF!</v>
      </c>
      <c r="F5" s="2" t="e">
        <f>SUMIFS('Electricité (2150)'!#REF!,'Electricité (2150)'!$P$2:$P$37,$B5,'Electricité (2150)'!$M$2:$M$37,F$4)</f>
        <v>#REF!</v>
      </c>
      <c r="G5" s="5" t="e">
        <f>F5/E5</f>
        <v>#REF!</v>
      </c>
    </row>
    <row r="6" spans="2:7" ht="20" x14ac:dyDescent="0.25">
      <c r="B6" s="3" t="s">
        <v>61</v>
      </c>
      <c r="C6" s="4" t="e">
        <f>SUMIF('Electricité (2150)'!$P$2:$P$37,B6,('Electricité (2150)'!#REF!))</f>
        <v>#REF!</v>
      </c>
      <c r="D6" s="5" t="e">
        <f>C6/$C$11</f>
        <v>#REF!</v>
      </c>
      <c r="E6" s="2" t="e">
        <f>SUMIFS('Electricité (2150)'!#REF!,'Electricité (2150)'!$P$2:$P$37,$B6,'Electricité (2150)'!$M$2:$M$37,E$4)</f>
        <v>#REF!</v>
      </c>
      <c r="F6" s="2" t="e">
        <f>SUMIFS('Electricité (2150)'!#REF!,'Electricité (2150)'!$P$2:$P$37,$B6,'Electricité (2150)'!$M$2:$M$37,F$4)</f>
        <v>#REF!</v>
      </c>
      <c r="G6" s="5" t="e">
        <f>F6/E6</f>
        <v>#REF!</v>
      </c>
    </row>
    <row r="7" spans="2:7" ht="20" x14ac:dyDescent="0.25">
      <c r="B7" s="3" t="s">
        <v>55</v>
      </c>
      <c r="C7" s="4" t="e">
        <f>SUMIF('Electricité (2150)'!$P$2:$P$37,B7,('Electricité (2150)'!#REF!))</f>
        <v>#REF!</v>
      </c>
      <c r="D7" s="5" t="e">
        <f>C7/$C$11</f>
        <v>#REF!</v>
      </c>
      <c r="E7" s="2" t="e">
        <f>SUMIFS('Electricité (2150)'!#REF!,'Electricité (2150)'!$P$2:$P$37,$B7,'Electricité (2150)'!$M$2:$M$37,E$4)</f>
        <v>#REF!</v>
      </c>
      <c r="F7" s="2" t="e">
        <f>SUMIFS('Electricité (2150)'!#REF!,'Electricité (2150)'!$P$2:$P$37,$B7,'Electricité (2150)'!$M$2:$M$37,F$4)</f>
        <v>#REF!</v>
      </c>
      <c r="G7" s="5" t="e">
        <f>F7/E7</f>
        <v>#REF!</v>
      </c>
    </row>
    <row r="8" spans="2:7" ht="20" x14ac:dyDescent="0.25">
      <c r="B8" s="3" t="s">
        <v>51</v>
      </c>
      <c r="C8" s="4" t="e">
        <f>SUMIF('Electricité (2150)'!$P$2:$P$37,B8,('Electricité (2150)'!#REF!))</f>
        <v>#REF!</v>
      </c>
      <c r="D8" s="5" t="e">
        <f>C8/$C$11</f>
        <v>#REF!</v>
      </c>
      <c r="E8" s="2" t="e">
        <f>SUMIFS('Electricité (2150)'!#REF!,'Electricité (2150)'!$P$2:$P$37,$B8,'Electricité (2150)'!$M$2:$M$37,E$4)</f>
        <v>#REF!</v>
      </c>
      <c r="F8" s="2" t="e">
        <f>SUMIFS('Electricité (2150)'!#REF!,'Electricité (2150)'!$P$2:$P$37,$B8,'Electricité (2150)'!$M$2:$M$37,F$4)</f>
        <v>#REF!</v>
      </c>
      <c r="G8" s="5" t="e">
        <f>F8/E8</f>
        <v>#REF!</v>
      </c>
    </row>
    <row r="9" spans="2:7" ht="20" x14ac:dyDescent="0.25">
      <c r="B9" s="3" t="s">
        <v>116</v>
      </c>
      <c r="C9" s="4" t="e">
        <f>SUMIF('Electricité (2150)'!$P$2:$P$37,B9,('Electricité (2150)'!#REF!))</f>
        <v>#REF!</v>
      </c>
      <c r="D9" s="5" t="e">
        <f>C9/$C$11</f>
        <v>#REF!</v>
      </c>
      <c r="E9" s="2" t="e">
        <f>SUMIFS('Electricité (2150)'!#REF!,'Electricité (2150)'!$P$2:$P$37,$B9,'Electricité (2150)'!$M$2:$M$37,E$4)</f>
        <v>#REF!</v>
      </c>
      <c r="F9" s="2" t="e">
        <f>SUMIFS('Electricité (2150)'!#REF!,'Electricité (2150)'!$P$2:$P$37,$B9,'Electricité (2150)'!$M$2:$M$37,F$4)</f>
        <v>#REF!</v>
      </c>
      <c r="G9" s="5" t="e">
        <f>F9/E9</f>
        <v>#REF!</v>
      </c>
    </row>
    <row r="10" spans="2:7" ht="20" x14ac:dyDescent="0.25">
      <c r="B10" s="3" t="s">
        <v>37</v>
      </c>
      <c r="C10" s="4" t="e">
        <f>SUMIF('Electricité (2150)'!$P$2:$P$37,B10,('Electricité (2150)'!#REF!))</f>
        <v>#REF!</v>
      </c>
      <c r="D10" s="5" t="e">
        <f>C10/$C$11</f>
        <v>#REF!</v>
      </c>
      <c r="E10" s="2" t="e">
        <f>SUMIFS('Electricité (2150)'!#REF!,'Electricité (2150)'!$P$2:$P$37,$B10,'Electricité (2150)'!$M$2:$M$37,E$4)</f>
        <v>#REF!</v>
      </c>
      <c r="F10" s="2" t="e">
        <f>SUMIFS('Electricité (2150)'!#REF!,'Electricité (2150)'!$P$2:$P$37,$B10,'Electricité (2150)'!$M$2:$M$37,F$4)</f>
        <v>#REF!</v>
      </c>
      <c r="G10" s="5" t="e">
        <f>F10/E10</f>
        <v>#REF!</v>
      </c>
    </row>
    <row r="11" spans="2:7" ht="18" x14ac:dyDescent="0.25">
      <c r="B11" s="6" t="s">
        <v>124</v>
      </c>
      <c r="C11" s="7" t="e">
        <f>SUM(C5:C10)</f>
        <v>#REF!</v>
      </c>
      <c r="D11" s="5" t="e">
        <f>C11/$C$11</f>
        <v>#REF!</v>
      </c>
      <c r="E11" s="7" t="e">
        <f>SUM(E5:E10)</f>
        <v>#REF!</v>
      </c>
      <c r="F11" s="7"/>
      <c r="G11" s="1"/>
    </row>
    <row r="12" spans="2:7" ht="18" x14ac:dyDescent="0.25">
      <c r="B12" s="6" t="s">
        <v>125</v>
      </c>
      <c r="C12" s="1"/>
      <c r="D12" s="1"/>
      <c r="E12" s="1"/>
      <c r="F12" s="7" t="e">
        <f>SUM(F5:F10)</f>
        <v>#REF!</v>
      </c>
      <c r="G12" s="5" t="e">
        <f>F12/C11</f>
        <v>#REF!</v>
      </c>
    </row>
  </sheetData>
  <conditionalFormatting sqref="B5:B10">
    <cfRule type="cellIs" dxfId="6" priority="7" operator="equal">
      <formula>"terre"</formula>
    </cfRule>
  </conditionalFormatting>
  <conditionalFormatting sqref="B5:B10">
    <cfRule type="cellIs" dxfId="5" priority="6" operator="equal">
      <formula>"identification"</formula>
    </cfRule>
  </conditionalFormatting>
  <conditionalFormatting sqref="B5:B10">
    <cfRule type="cellIs" dxfId="4" priority="5" operator="equal">
      <formula>"facile"</formula>
    </cfRule>
  </conditionalFormatting>
  <conditionalFormatting sqref="B5:B10">
    <cfRule type="cellIs" dxfId="3" priority="4" operator="equal">
      <formula>"difficile"</formula>
    </cfRule>
  </conditionalFormatting>
  <conditionalFormatting sqref="B5:B10">
    <cfRule type="cellIs" dxfId="2" priority="3" operator="equal">
      <formula>"sécurité"</formula>
    </cfRule>
  </conditionalFormatting>
  <conditionalFormatting sqref="B5:B10">
    <cfRule type="cellIs" dxfId="1" priority="2" operator="equal">
      <formula>"remarques"</formula>
    </cfRule>
  </conditionalFormatting>
  <conditionalFormatting sqref="B5:B10">
    <cfRule type="cellIs" dxfId="0" priority="1" operator="equal">
      <formula>"local fermé"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16" ma:contentTypeDescription="Crée un document." ma:contentTypeScope="" ma:versionID="10cd77231e73d196bfee63a72d48553f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4c7ff4dbdc1a53027a281895c26b5a68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TaxCatchAll xmlns="5294483d-a7da-4bcc-9856-5396e42c5e21" xsi:nil="true"/>
  </documentManagement>
</p:properties>
</file>

<file path=customXml/itemProps1.xml><?xml version="1.0" encoding="utf-8"?>
<ds:datastoreItem xmlns:ds="http://schemas.openxmlformats.org/officeDocument/2006/customXml" ds:itemID="{44629D8D-C2CF-4E02-B44B-1052AC884BF5}"/>
</file>

<file path=customXml/itemProps2.xml><?xml version="1.0" encoding="utf-8"?>
<ds:datastoreItem xmlns:ds="http://schemas.openxmlformats.org/officeDocument/2006/customXml" ds:itemID="{452694B2-08E6-4020-BABB-024D41CA919E}"/>
</file>

<file path=customXml/itemProps3.xml><?xml version="1.0" encoding="utf-8"?>
<ds:datastoreItem xmlns:ds="http://schemas.openxmlformats.org/officeDocument/2006/customXml" ds:itemID="{ECAB9AD7-38AC-42B5-A637-F41C772CD6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Electricité (2150)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DURAND</dc:creator>
  <cp:lastModifiedBy>Loïc ODIEVRE (MUPY)</cp:lastModifiedBy>
  <cp:revision>23</cp:revision>
  <dcterms:created xsi:type="dcterms:W3CDTF">2019-12-20T10:49:18Z</dcterms:created>
  <dcterms:modified xsi:type="dcterms:W3CDTF">2020-10-22T09:50:41Z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0x01010029C2825C4263F146B3F58B103DDEAFE2</vt:lpwstr>
  </property>
</Properties>
</file>